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<sst xmlns="http://schemas.openxmlformats.org/spreadsheetml/2006/main" count="122" uniqueCount="116">
  <si>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Расходы</t>
  </si>
  <si>
    <t>Бухгалтер, зп</t>
  </si>
  <si>
    <t>Билеты, проживание, питание</t>
  </si>
  <si>
    <t>Скорая помощь, медали, дипломы, судьи</t>
  </si>
  <si>
    <t>Поступления</t>
  </si>
  <si>
    <t>Поступления минус расходы</t>
  </si>
  <si>
    <t>отчисления от коллективов, проводящих старты летнего ЧиП СПб</t>
  </si>
  <si>
    <t>Командировочные расходы</t>
  </si>
  <si>
    <t>Остаток:</t>
  </si>
  <si>
    <t>Годовой взнос в ФСОР</t>
  </si>
  <si>
    <t>Курдюмов</t>
  </si>
  <si>
    <t>Белые Ночи</t>
  </si>
  <si>
    <t>Итого членские взносы:</t>
  </si>
  <si>
    <t>Норд-Вест</t>
  </si>
  <si>
    <t>Азимут</t>
  </si>
  <si>
    <t>Балтийский Берег</t>
  </si>
  <si>
    <t>Отчисления от проведения Российского Азимута</t>
  </si>
  <si>
    <t>Участие в выставке "Выбираю Спорт"</t>
  </si>
  <si>
    <t>наличные</t>
  </si>
  <si>
    <t>безнал</t>
  </si>
  <si>
    <t>Подготовка отчёта в КФиС за летний беговой ЧиП</t>
  </si>
  <si>
    <t>Спортивное ориентирование - в школу</t>
  </si>
  <si>
    <t>Получено по гранту</t>
  </si>
  <si>
    <t>Зимний ЧиП</t>
  </si>
  <si>
    <t>Летний ЧиП</t>
  </si>
  <si>
    <t>Скорая помощь, медали, дипломы, судьи, электронный хронометраж</t>
  </si>
  <si>
    <t>Детали, комментарии</t>
  </si>
  <si>
    <t>Подготовка отчёта в КФиС за ЧиП вело</t>
  </si>
  <si>
    <t>ЧиП вело</t>
  </si>
  <si>
    <t>ИТОГО КФиС:</t>
  </si>
  <si>
    <t>Деньги, выделенные КФиС</t>
  </si>
  <si>
    <t>Итого поступления:</t>
  </si>
  <si>
    <t>ИТОГО расходы:</t>
  </si>
  <si>
    <t xml:space="preserve">Гольфстрим </t>
  </si>
  <si>
    <t>Представительские расходы на КФиС</t>
  </si>
  <si>
    <t>проведение летнего ЧиП (бюджетные средства)</t>
  </si>
  <si>
    <t>Выезд взрослой сборной (кроссовые дисциплины) на ЧМ</t>
  </si>
  <si>
    <t>Членские взносы за 2015г</t>
  </si>
  <si>
    <t>Представительские расходы</t>
  </si>
  <si>
    <t>Проведение итогового награждения за зимний сезон</t>
  </si>
  <si>
    <t xml:space="preserve">отчисления от проведения летнего пер-ва ВУЗов </t>
  </si>
  <si>
    <t>Северный Ветер (Ельцов)</t>
  </si>
  <si>
    <t>Университет (Филатов)</t>
  </si>
  <si>
    <t>Калинка (Степанова)</t>
  </si>
  <si>
    <t>Выезды сборной, вело-О</t>
  </si>
  <si>
    <t>Алкостоп (Шелёхин, Кузьмин)</t>
  </si>
  <si>
    <t>Оплата работы инспекторов летнего ЧиП</t>
  </si>
  <si>
    <t>Финансовый отчёт по 2016-му году (с момента проведения отчётной конференции 2015г)</t>
  </si>
  <si>
    <t>остаток по итогам 2015 г.</t>
  </si>
  <si>
    <t>ЦФК ABC (Соловьёва А.В.)</t>
  </si>
  <si>
    <t>Оплата аккредитации в КФИС</t>
  </si>
  <si>
    <t>Отправка документов в Минюст, изготовление нотариальных копий документов, заказ выписки из ЕГРЮЛ</t>
  </si>
  <si>
    <t>дизайн диплома и благодарности зимнего сезона, сертификата и афиши Росазимута 2000р</t>
  </si>
  <si>
    <t>Дизайн</t>
  </si>
  <si>
    <t>печать благодарностей судьям, зимний сезон</t>
  </si>
  <si>
    <t>Отчисления от проведения праздника 11 мая</t>
  </si>
  <si>
    <t>5000 р (Смирнов под отчёт)</t>
  </si>
  <si>
    <t>госпошлина за аккредитацию в КФИС</t>
  </si>
  <si>
    <t>Электронная отчётность, подписка</t>
  </si>
  <si>
    <t>Штраф пенсионный фонд</t>
  </si>
  <si>
    <t>Секретарская работа по Федерации (Васильева)</t>
  </si>
  <si>
    <t>Выезд взрослой сборной (кроссовые дисциплины) на Первенство Европы</t>
  </si>
  <si>
    <t>Выезд взрослой сборной (кроссовые дисциплины) на отборочный старт (Геленджик)</t>
  </si>
  <si>
    <t>5 чел по 5000</t>
  </si>
  <si>
    <t>аренда оборудования 10000, з.п. 6000</t>
  </si>
  <si>
    <t>10 месяцев по 2500</t>
  </si>
  <si>
    <t>Смирнов - работа с КФиС</t>
  </si>
  <si>
    <t>Веста (Фомушкин)</t>
  </si>
  <si>
    <t>40600 (лонг), 38800 + 600 (средняя), 22200 (эстафета), 18000 (марафон), 30000 (спринт)</t>
  </si>
  <si>
    <t>Выезд взрослой сборной на ЧР (ноябрь, Алушта)</t>
  </si>
  <si>
    <t>Филатов, 15000</t>
  </si>
  <si>
    <t>Апатенков</t>
  </si>
  <si>
    <t>3000 Белозёров</t>
  </si>
  <si>
    <t>Последнее обновление 28 ноября 2016г</t>
  </si>
  <si>
    <t>СДЮСШОР№2 (Белозёров, Абрамчук, Гультяев)</t>
  </si>
  <si>
    <t>Экран (Казанцев, Запорожский, Белов)</t>
  </si>
  <si>
    <t>лонг 5000(Кузнецов), средняя 4000 (Филатов), эстафета 4000 (Филатов), марафон 5000 (Кузнецов)</t>
  </si>
  <si>
    <t>Артём Попов 20000, Поляков 10000</t>
  </si>
  <si>
    <t>ВИФК (Елескин, Ширинян)</t>
  </si>
  <si>
    <t>Сестрорецк (Соловьёва М.П., Кузнецова С., Шкилёв В.)</t>
  </si>
  <si>
    <t>31-й КП (Волков А.)</t>
  </si>
  <si>
    <t>Аренда туалетов (спринт)</t>
  </si>
  <si>
    <r>
      <t xml:space="preserve">5 чел по 10000 (Волков, Попов, Райкова, </t>
    </r>
    <r>
      <rPr>
        <sz val="11"/>
        <color indexed="56"/>
        <rFont val="Calibri"/>
        <family val="2"/>
      </rPr>
      <t>Степанов, Поляков)</t>
    </r>
  </si>
  <si>
    <t>(Росазимут)</t>
  </si>
  <si>
    <t>Секретариат, расходники</t>
  </si>
  <si>
    <t>18000 (декабрь 2015 - ноябрь 2016)</t>
  </si>
  <si>
    <t>Медали для первенства СПб, закупка в мае и сентябре</t>
  </si>
  <si>
    <t>Закупка наградной атрибутики для награждения за летний сезон 2016г</t>
  </si>
  <si>
    <t>Оплата багажа (Малышев, 35000)</t>
  </si>
  <si>
    <t>Выезд сборной СПб на первенство России, ноябрь 2016</t>
  </si>
  <si>
    <t>Пушкинский ЦФК (Горланова)</t>
  </si>
  <si>
    <t>жд билеты в Москву Куприенко, конференция ФСОР 18 дек 2015г</t>
  </si>
  <si>
    <t>жд билеты в Москву Куприенко, президиум 22 сент 2016г</t>
  </si>
  <si>
    <t>Расходы по выездам спортсменов в составе сборных СПб и России:</t>
  </si>
  <si>
    <t>Итого расходы по выездам сборных:</t>
  </si>
  <si>
    <t>Чегаровский, под отчёт</t>
  </si>
  <si>
    <t>сумма</t>
  </si>
  <si>
    <t>Отчисления от прочих стартов под эгидой ФСО</t>
  </si>
  <si>
    <t>Сенин, средняя дистанция ЧиП СПб</t>
  </si>
  <si>
    <t>Тестирование детской GPS трансляции</t>
  </si>
  <si>
    <t>январь - ноябрь</t>
  </si>
  <si>
    <t>Комиссия банка за обслуживание счёта ФСО за 2016г</t>
  </si>
  <si>
    <t>6 дней по 1500р</t>
  </si>
  <si>
    <t>Мандатная комиссия ЧиП СПб</t>
  </si>
  <si>
    <t>Выезды сборной на ПР, лыжные дисциплины</t>
  </si>
  <si>
    <t>Выезды сборной на ЧР, кроссовые дисциплины</t>
  </si>
  <si>
    <t>Выезды сборной на ПР, кроссовые дисциплины</t>
  </si>
  <si>
    <t>медали, дипломы</t>
  </si>
  <si>
    <t>Летнее первенство ветеранов</t>
  </si>
  <si>
    <t>отчёт на стадии рассмотрения</t>
  </si>
  <si>
    <t>Выделено по гранту</t>
  </si>
  <si>
    <t>Проведение итогового награждения за летний сезон</t>
  </si>
  <si>
    <t>дизайн и печать дипломов (7900), аренда зала (2500)</t>
  </si>
  <si>
    <t>Выезд взрослой сборной СПб на КубокРоссии, лыжные дисциплины, декабрь 2016</t>
  </si>
  <si>
    <t>из бюджета комитета по ФКиС</t>
  </si>
  <si>
    <t>7 месяцев х 5000р янв-май, сент-ноя.</t>
  </si>
</sst>
</file>

<file path=xl/styles.xml><?xml version="1.0" encoding="utf-8"?>
<styleSheet xmlns="http://schemas.openxmlformats.org/spreadsheetml/2006/main">
  <numFmts count="20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\ _R_U_B_-;\-* #,##0\ _R_U_B_-;_-* &quot;-&quot;\ _R_U_B_-;_-@_-"/>
    <numFmt numFmtId="44" formatCode="_-* #,##0.00\ &quot;RUB&quot;_-;\-* #,##0.00\ &quot;RUB&quot;_-;_-* &quot;-&quot;??\ &quot;RUB&quot;_-;_-@_-"/>
    <numFmt numFmtId="43" formatCode="_-* #,##0.00\ _R_U_B_-;\-* #,##0.00\ _R_U_B_-;_-* &quot;-&quot;??\ _R_U_B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theme="3"/>
      <name val="Calibri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0" fillId="0" borderId="0" xfId="0" applyFont="1" applyAlignment="1">
      <alignment wrapText="1"/>
    </xf>
    <xf numFmtId="9" fontId="0" fillId="0" borderId="0" xfId="57" applyFont="1" applyAlignment="1">
      <alignment wrapText="1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 wrapText="1"/>
    </xf>
    <xf numFmtId="9" fontId="0" fillId="0" borderId="0" xfId="57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4" fillId="0" borderId="0" xfId="0" applyFont="1" applyAlignment="1">
      <alignment horizontal="center" wrapText="1"/>
    </xf>
    <xf numFmtId="0" fontId="23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9" fontId="47" fillId="0" borderId="0" xfId="57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A3">
      <selection activeCell="B47" sqref="B47"/>
    </sheetView>
  </sheetViews>
  <sheetFormatPr defaultColWidth="8.8515625" defaultRowHeight="15"/>
  <cols>
    <col min="1" max="1" width="44.421875" style="15" customWidth="1"/>
    <col min="2" max="2" width="59.140625" style="16" customWidth="1"/>
    <col min="3" max="3" width="9.7109375" style="2" customWidth="1"/>
    <col min="4" max="16384" width="8.8515625" style="4" customWidth="1"/>
  </cols>
  <sheetData>
    <row r="1" ht="30">
      <c r="A1" s="8" t="s">
        <v>47</v>
      </c>
    </row>
    <row r="2" ht="13.5">
      <c r="A2" s="9" t="s">
        <v>73</v>
      </c>
    </row>
    <row r="3" spans="1:5" ht="13.5">
      <c r="A3" s="10"/>
      <c r="C3" s="18" t="s">
        <v>18</v>
      </c>
      <c r="D3" s="18" t="s">
        <v>19</v>
      </c>
      <c r="E3" s="18" t="s">
        <v>96</v>
      </c>
    </row>
    <row r="4" spans="1:3" ht="15">
      <c r="A4" s="27" t="s">
        <v>4</v>
      </c>
      <c r="B4" s="19" t="s">
        <v>26</v>
      </c>
      <c r="C4" s="1"/>
    </row>
    <row r="5" spans="1:5" ht="15">
      <c r="A5" s="12" t="s">
        <v>48</v>
      </c>
      <c r="C5" s="24">
        <v>169600</v>
      </c>
      <c r="D5" s="24">
        <v>13220</v>
      </c>
      <c r="E5" s="24">
        <f>SUM(C5+D5)</f>
        <v>182820</v>
      </c>
    </row>
    <row r="6" spans="1:4" ht="23.25" customHeight="1">
      <c r="A6" s="12" t="s">
        <v>40</v>
      </c>
      <c r="B6" s="16" t="s">
        <v>70</v>
      </c>
      <c r="C6" s="2">
        <v>15000</v>
      </c>
      <c r="D6" s="2"/>
    </row>
    <row r="7" spans="1:4" ht="18.75" customHeight="1">
      <c r="A7" s="12" t="s">
        <v>35</v>
      </c>
      <c r="B7" s="16" t="s">
        <v>114</v>
      </c>
      <c r="C7" s="2">
        <v>99660</v>
      </c>
      <c r="D7" s="2"/>
    </row>
    <row r="8" spans="1:4" ht="24.75" customHeight="1">
      <c r="A8" s="12" t="s">
        <v>55</v>
      </c>
      <c r="B8" s="20"/>
      <c r="C8" s="2">
        <v>19400</v>
      </c>
      <c r="D8" s="2">
        <v>4200</v>
      </c>
    </row>
    <row r="9" spans="1:4" ht="21.75" customHeight="1">
      <c r="A9" s="12" t="s">
        <v>16</v>
      </c>
      <c r="B9" s="20"/>
      <c r="C9" s="2">
        <v>7000</v>
      </c>
      <c r="D9" s="2">
        <v>108500</v>
      </c>
    </row>
    <row r="10" spans="1:4" ht="27.75">
      <c r="A10" s="12" t="s">
        <v>6</v>
      </c>
      <c r="B10" s="16" t="s">
        <v>68</v>
      </c>
      <c r="C10" s="2">
        <v>101600</v>
      </c>
      <c r="D10" s="2">
        <v>48600</v>
      </c>
    </row>
    <row r="11" spans="1:4" ht="36" customHeight="1">
      <c r="A11" s="12" t="s">
        <v>97</v>
      </c>
      <c r="C11" s="1"/>
      <c r="D11" s="1"/>
    </row>
    <row r="12" ht="13.5">
      <c r="A12" s="11" t="s">
        <v>37</v>
      </c>
    </row>
    <row r="13" spans="1:3" ht="13.5">
      <c r="A13" s="11"/>
      <c r="B13" s="16" t="s">
        <v>74</v>
      </c>
      <c r="C13" s="2">
        <v>6000</v>
      </c>
    </row>
    <row r="14" spans="1:3" ht="13.5">
      <c r="A14" s="11"/>
      <c r="B14" s="16" t="s">
        <v>10</v>
      </c>
      <c r="C14" s="2">
        <v>2000</v>
      </c>
    </row>
    <row r="15" spans="1:3" ht="13.5">
      <c r="A15" s="11"/>
      <c r="B15" s="16" t="s">
        <v>45</v>
      </c>
      <c r="C15" s="2">
        <v>4000</v>
      </c>
    </row>
    <row r="16" spans="1:4" ht="13.5">
      <c r="A16" s="11"/>
      <c r="B16" s="16" t="s">
        <v>33</v>
      </c>
      <c r="D16" s="4">
        <v>6000</v>
      </c>
    </row>
    <row r="17" spans="1:4" ht="13.5">
      <c r="A17" s="11"/>
      <c r="B17" s="16" t="s">
        <v>11</v>
      </c>
      <c r="D17" s="4">
        <v>6000</v>
      </c>
    </row>
    <row r="18" spans="1:4" ht="13.5">
      <c r="A18" s="11"/>
      <c r="B18" s="16" t="s">
        <v>67</v>
      </c>
      <c r="D18" s="4">
        <v>2000</v>
      </c>
    </row>
    <row r="19" spans="1:4" ht="13.5">
      <c r="A19" s="11"/>
      <c r="B19" s="16" t="s">
        <v>71</v>
      </c>
      <c r="D19" s="21">
        <v>2000</v>
      </c>
    </row>
    <row r="20" spans="1:4" ht="13.5">
      <c r="A20" s="11"/>
      <c r="B20" s="16" t="s">
        <v>14</v>
      </c>
      <c r="D20" s="21">
        <v>40000</v>
      </c>
    </row>
    <row r="21" spans="1:3" ht="13.5">
      <c r="A21" s="11"/>
      <c r="B21" s="16" t="s">
        <v>79</v>
      </c>
      <c r="C21" s="6">
        <v>6000</v>
      </c>
    </row>
    <row r="22" spans="1:3" ht="13.5">
      <c r="A22" s="11"/>
      <c r="B22" s="16" t="s">
        <v>43</v>
      </c>
      <c r="C22" s="2">
        <v>2000</v>
      </c>
    </row>
    <row r="23" spans="1:3" ht="13.5">
      <c r="A23" s="11"/>
      <c r="B23" s="16" t="s">
        <v>49</v>
      </c>
      <c r="C23" s="2">
        <v>2000</v>
      </c>
    </row>
    <row r="24" spans="1:4" ht="13.5">
      <c r="A24" s="11"/>
      <c r="B24" s="16" t="s">
        <v>75</v>
      </c>
      <c r="D24" s="4">
        <v>6000</v>
      </c>
    </row>
    <row r="25" spans="1:4" ht="13.5">
      <c r="A25" s="11"/>
      <c r="B25" s="16" t="s">
        <v>15</v>
      </c>
      <c r="C25" s="21">
        <v>12000</v>
      </c>
      <c r="D25" s="21"/>
    </row>
    <row r="26" spans="1:4" ht="13.5">
      <c r="A26" s="11"/>
      <c r="B26" s="16" t="s">
        <v>80</v>
      </c>
      <c r="D26" s="21">
        <v>2000</v>
      </c>
    </row>
    <row r="27" spans="1:4" ht="13.5">
      <c r="A27" s="11"/>
      <c r="B27" s="16" t="s">
        <v>41</v>
      </c>
      <c r="D27" s="6">
        <v>2000</v>
      </c>
    </row>
    <row r="28" spans="1:3" ht="13.5">
      <c r="A28" s="11"/>
      <c r="B28" s="16" t="s">
        <v>42</v>
      </c>
      <c r="C28" s="4">
        <v>2000</v>
      </c>
    </row>
    <row r="29" spans="1:4" ht="13.5">
      <c r="A29" s="11"/>
      <c r="B29" s="16" t="s">
        <v>90</v>
      </c>
      <c r="D29" s="4">
        <v>2000</v>
      </c>
    </row>
    <row r="30" spans="1:4" ht="13.5">
      <c r="A30" s="11"/>
      <c r="B30" s="16" t="s">
        <v>78</v>
      </c>
      <c r="D30" s="4">
        <v>4000</v>
      </c>
    </row>
    <row r="31" spans="1:4" ht="13.5">
      <c r="A31" s="11"/>
      <c r="B31" s="16" t="s">
        <v>13</v>
      </c>
      <c r="D31" s="21">
        <v>10000</v>
      </c>
    </row>
    <row r="32" spans="1:5" ht="15">
      <c r="A32" s="11" t="s">
        <v>12</v>
      </c>
      <c r="C32" s="25">
        <f>SUM(C13:C31)</f>
        <v>36000</v>
      </c>
      <c r="D32" s="25">
        <f>SUM(D13:D31)</f>
        <v>82000</v>
      </c>
      <c r="E32" s="25">
        <f>SUM(C32+D32)</f>
        <v>118000</v>
      </c>
    </row>
    <row r="33" spans="1:5" ht="15">
      <c r="A33" s="13" t="s">
        <v>31</v>
      </c>
      <c r="C33" s="7">
        <f>SUM(C5:C31)</f>
        <v>448260</v>
      </c>
      <c r="D33" s="7">
        <f>SUM(D5:D31)</f>
        <v>256520</v>
      </c>
      <c r="E33" s="7">
        <f>SUM(C33+D33)</f>
        <v>704780</v>
      </c>
    </row>
    <row r="34" spans="1:3" ht="13.5">
      <c r="A34" s="14"/>
      <c r="B34" s="22"/>
      <c r="C34" s="3"/>
    </row>
    <row r="35" ht="15">
      <c r="A35" s="27" t="s">
        <v>0</v>
      </c>
    </row>
    <row r="36" spans="1:3" ht="13.5">
      <c r="A36" s="12" t="s">
        <v>9</v>
      </c>
      <c r="C36" s="2">
        <v>22000</v>
      </c>
    </row>
    <row r="37" spans="1:3" ht="13.5">
      <c r="A37" s="12" t="s">
        <v>50</v>
      </c>
      <c r="B37" s="16" t="s">
        <v>57</v>
      </c>
      <c r="C37" s="2">
        <v>5000</v>
      </c>
    </row>
    <row r="38" spans="1:4" ht="42">
      <c r="A38" s="12" t="s">
        <v>51</v>
      </c>
      <c r="C38" s="2">
        <v>1400</v>
      </c>
      <c r="D38" s="4">
        <v>200</v>
      </c>
    </row>
    <row r="39" spans="1:3" ht="27.75">
      <c r="A39" s="12" t="s">
        <v>46</v>
      </c>
      <c r="B39" s="16" t="s">
        <v>76</v>
      </c>
      <c r="C39" s="2">
        <v>13000</v>
      </c>
    </row>
    <row r="40" spans="1:3" ht="13.5">
      <c r="A40" s="12" t="s">
        <v>34</v>
      </c>
      <c r="B40" s="16" t="s">
        <v>56</v>
      </c>
      <c r="C40" s="2">
        <v>5000</v>
      </c>
    </row>
    <row r="41" spans="1:3" ht="13.5">
      <c r="A41" s="12" t="s">
        <v>38</v>
      </c>
      <c r="B41" s="16" t="s">
        <v>83</v>
      </c>
      <c r="C41" s="2">
        <v>1800</v>
      </c>
    </row>
    <row r="42" spans="1:3" ht="13.5">
      <c r="A42" s="12" t="s">
        <v>7</v>
      </c>
      <c r="B42" s="16" t="s">
        <v>91</v>
      </c>
      <c r="C42" s="2">
        <v>6400</v>
      </c>
    </row>
    <row r="43" spans="1:3" ht="13.5">
      <c r="A43" s="12" t="s">
        <v>7</v>
      </c>
      <c r="B43" s="16" t="s">
        <v>92</v>
      </c>
      <c r="C43" s="2">
        <v>5900</v>
      </c>
    </row>
    <row r="44" spans="1:3" ht="13.5">
      <c r="A44" s="12" t="s">
        <v>99</v>
      </c>
      <c r="B44" s="16" t="s">
        <v>98</v>
      </c>
      <c r="C44" s="2">
        <v>2000</v>
      </c>
    </row>
    <row r="45" spans="1:4" ht="13.5">
      <c r="A45" s="12" t="s">
        <v>17</v>
      </c>
      <c r="B45" s="16" t="s">
        <v>64</v>
      </c>
      <c r="C45" s="2">
        <v>6000</v>
      </c>
      <c r="D45" s="4">
        <v>10000</v>
      </c>
    </row>
    <row r="46" spans="1:3" ht="13.5">
      <c r="A46" s="12" t="s">
        <v>103</v>
      </c>
      <c r="B46" s="16" t="s">
        <v>102</v>
      </c>
      <c r="C46" s="2">
        <v>9000</v>
      </c>
    </row>
    <row r="47" spans="1:3" ht="30" customHeight="1">
      <c r="A47" s="12" t="s">
        <v>60</v>
      </c>
      <c r="B47" s="16" t="s">
        <v>115</v>
      </c>
      <c r="C47" s="2">
        <v>35000</v>
      </c>
    </row>
    <row r="48" spans="1:3" ht="13.5">
      <c r="A48" s="12" t="s">
        <v>84</v>
      </c>
      <c r="C48" s="2">
        <v>5050</v>
      </c>
    </row>
    <row r="49" spans="1:4" ht="27.75">
      <c r="A49" s="12" t="s">
        <v>87</v>
      </c>
      <c r="B49" s="16" t="s">
        <v>86</v>
      </c>
      <c r="D49" s="4">
        <v>31000</v>
      </c>
    </row>
    <row r="50" spans="1:3" ht="13.5">
      <c r="A50" s="12" t="s">
        <v>81</v>
      </c>
      <c r="C50" s="2">
        <v>7000</v>
      </c>
    </row>
    <row r="51" spans="1:3" ht="31.5" customHeight="1">
      <c r="A51" s="12" t="s">
        <v>53</v>
      </c>
      <c r="B51" s="16" t="s">
        <v>52</v>
      </c>
      <c r="C51" s="2">
        <v>2000</v>
      </c>
    </row>
    <row r="52" spans="1:3" ht="30" customHeight="1">
      <c r="A52" s="12" t="s">
        <v>39</v>
      </c>
      <c r="B52" s="16" t="s">
        <v>54</v>
      </c>
      <c r="C52" s="2">
        <v>1300</v>
      </c>
    </row>
    <row r="53" spans="1:4" ht="30" customHeight="1">
      <c r="A53" s="12" t="s">
        <v>111</v>
      </c>
      <c r="B53" s="16" t="s">
        <v>112</v>
      </c>
      <c r="C53" s="2">
        <v>2500</v>
      </c>
      <c r="D53" s="4">
        <v>7900</v>
      </c>
    </row>
    <row r="54" spans="1:3" ht="18" customHeight="1">
      <c r="A54" s="12" t="s">
        <v>20</v>
      </c>
      <c r="B54" s="16" t="s">
        <v>72</v>
      </c>
      <c r="C54" s="2">
        <v>3000</v>
      </c>
    </row>
    <row r="55" spans="1:3" ht="18" customHeight="1">
      <c r="A55" s="12" t="s">
        <v>27</v>
      </c>
      <c r="B55" s="16" t="s">
        <v>72</v>
      </c>
      <c r="C55" s="2">
        <v>3000</v>
      </c>
    </row>
    <row r="56" spans="1:4" ht="13.5">
      <c r="A56" s="12" t="s">
        <v>58</v>
      </c>
      <c r="D56" s="4">
        <v>3210</v>
      </c>
    </row>
    <row r="57" spans="1:4" ht="13.5">
      <c r="A57" s="12" t="s">
        <v>59</v>
      </c>
      <c r="D57" s="4">
        <v>6200</v>
      </c>
    </row>
    <row r="58" spans="1:4" ht="26.25" customHeight="1">
      <c r="A58" s="12" t="s">
        <v>101</v>
      </c>
      <c r="B58" s="16" t="s">
        <v>100</v>
      </c>
      <c r="D58" s="4">
        <v>10473</v>
      </c>
    </row>
    <row r="59" spans="1:3" ht="13.5">
      <c r="A59" s="12" t="s">
        <v>66</v>
      </c>
      <c r="B59" s="16" t="s">
        <v>65</v>
      </c>
      <c r="C59" s="2">
        <v>25000</v>
      </c>
    </row>
    <row r="60" spans="1:3" ht="13.5">
      <c r="A60" s="15" t="s">
        <v>1</v>
      </c>
      <c r="B60" s="16" t="s">
        <v>85</v>
      </c>
      <c r="C60" s="21">
        <v>36000</v>
      </c>
    </row>
    <row r="61" ht="13.5">
      <c r="C61" s="6"/>
    </row>
    <row r="62" spans="1:3" ht="27.75">
      <c r="A62" s="17" t="s">
        <v>93</v>
      </c>
      <c r="C62" s="6"/>
    </row>
    <row r="63" spans="1:3" ht="27.75">
      <c r="A63" s="12" t="s">
        <v>62</v>
      </c>
      <c r="B63" s="16" t="s">
        <v>63</v>
      </c>
      <c r="C63" s="2">
        <v>25000</v>
      </c>
    </row>
    <row r="64" spans="1:3" ht="27.75">
      <c r="A64" s="12" t="s">
        <v>61</v>
      </c>
      <c r="B64" s="16" t="s">
        <v>82</v>
      </c>
      <c r="C64" s="2">
        <v>50000</v>
      </c>
    </row>
    <row r="65" spans="1:3" ht="27.75">
      <c r="A65" s="12" t="s">
        <v>36</v>
      </c>
      <c r="B65" s="16" t="s">
        <v>77</v>
      </c>
      <c r="C65" s="2">
        <v>30000</v>
      </c>
    </row>
    <row r="66" spans="1:3" ht="13.5">
      <c r="A66" s="12" t="s">
        <v>69</v>
      </c>
      <c r="B66" s="16" t="s">
        <v>95</v>
      </c>
      <c r="C66" s="2">
        <v>30000</v>
      </c>
    </row>
    <row r="67" spans="1:3" ht="27.75">
      <c r="A67" s="12" t="s">
        <v>89</v>
      </c>
      <c r="B67" s="16" t="s">
        <v>88</v>
      </c>
      <c r="C67" s="2">
        <v>35000</v>
      </c>
    </row>
    <row r="68" spans="1:3" ht="27.75">
      <c r="A68" s="12" t="s">
        <v>113</v>
      </c>
      <c r="C68" s="2">
        <v>39000</v>
      </c>
    </row>
    <row r="69" spans="1:3" s="6" customFormat="1" ht="13.5">
      <c r="A69" s="17" t="s">
        <v>94</v>
      </c>
      <c r="B69" s="10"/>
      <c r="C69" s="5">
        <f>SUM(C63:C68)</f>
        <v>209000</v>
      </c>
    </row>
    <row r="70" ht="13.5">
      <c r="A70" s="12"/>
    </row>
    <row r="71" spans="1:5" ht="15">
      <c r="A71" s="13" t="s">
        <v>32</v>
      </c>
      <c r="C71" s="7">
        <f>SUM(C36:C68)</f>
        <v>406350</v>
      </c>
      <c r="D71" s="7">
        <f>SUM(D36:D67)</f>
        <v>68983</v>
      </c>
      <c r="E71" s="7">
        <f>SUM(C71+D71)</f>
        <v>475333</v>
      </c>
    </row>
    <row r="72" spans="1:5" ht="15">
      <c r="A72" s="11"/>
      <c r="C72" s="7"/>
      <c r="D72" s="26"/>
      <c r="E72" s="26"/>
    </row>
    <row r="73" spans="1:5" ht="15">
      <c r="A73" s="13" t="s">
        <v>8</v>
      </c>
      <c r="B73" s="23" t="s">
        <v>5</v>
      </c>
      <c r="C73" s="7">
        <f>C33-C71</f>
        <v>41910</v>
      </c>
      <c r="D73" s="7">
        <f>D33-D71</f>
        <v>187537</v>
      </c>
      <c r="E73" s="7">
        <f>SUM(C73+D73)</f>
        <v>229447</v>
      </c>
    </row>
    <row r="74" spans="1:4" ht="13.5">
      <c r="A74" s="13"/>
      <c r="B74" s="23"/>
      <c r="C74" s="5"/>
      <c r="D74" s="5"/>
    </row>
    <row r="75" spans="1:4" ht="13.5">
      <c r="A75" s="13"/>
      <c r="B75" s="23"/>
      <c r="C75" s="5"/>
      <c r="D75" s="5"/>
    </row>
    <row r="76" spans="1:3" ht="13.5">
      <c r="A76" s="13"/>
      <c r="C76" s="5"/>
    </row>
    <row r="77" ht="13.5">
      <c r="A77" s="11" t="s">
        <v>30</v>
      </c>
    </row>
    <row r="78" spans="1:3" ht="13.5">
      <c r="A78" s="12" t="s">
        <v>104</v>
      </c>
      <c r="B78" s="16" t="s">
        <v>2</v>
      </c>
      <c r="C78" s="2">
        <v>100000</v>
      </c>
    </row>
    <row r="79" spans="1:3" ht="21.75" customHeight="1">
      <c r="A79" s="12" t="s">
        <v>105</v>
      </c>
      <c r="B79" s="16" t="s">
        <v>2</v>
      </c>
      <c r="C79" s="2">
        <v>293456</v>
      </c>
    </row>
    <row r="80" spans="1:3" ht="21.75" customHeight="1">
      <c r="A80" s="12" t="s">
        <v>106</v>
      </c>
      <c r="B80" s="16" t="s">
        <v>2</v>
      </c>
      <c r="C80" s="2">
        <v>200000</v>
      </c>
    </row>
    <row r="81" spans="1:3" ht="13.5">
      <c r="A81" s="12" t="s">
        <v>44</v>
      </c>
      <c r="B81" s="16" t="s">
        <v>2</v>
      </c>
      <c r="C81" s="2">
        <v>50000</v>
      </c>
    </row>
    <row r="82" spans="1:3" ht="13.5">
      <c r="A82" s="12" t="s">
        <v>23</v>
      </c>
      <c r="B82" s="16" t="s">
        <v>3</v>
      </c>
      <c r="C82" s="2">
        <v>147722</v>
      </c>
    </row>
    <row r="83" spans="1:3" ht="13.5">
      <c r="A83" s="12" t="s">
        <v>24</v>
      </c>
      <c r="B83" s="16" t="s">
        <v>25</v>
      </c>
      <c r="C83" s="2">
        <v>202780</v>
      </c>
    </row>
    <row r="84" spans="1:3" ht="13.5">
      <c r="A84" s="12" t="s">
        <v>28</v>
      </c>
      <c r="B84" s="16" t="s">
        <v>3</v>
      </c>
      <c r="C84" s="2">
        <v>48885</v>
      </c>
    </row>
    <row r="85" spans="1:3" ht="13.5">
      <c r="A85" s="12" t="s">
        <v>108</v>
      </c>
      <c r="B85" s="16" t="s">
        <v>107</v>
      </c>
      <c r="C85" s="2">
        <v>12000</v>
      </c>
    </row>
    <row r="86" spans="1:3" ht="15">
      <c r="A86" s="11" t="s">
        <v>29</v>
      </c>
      <c r="C86" s="7">
        <f>SUM(C78:C85)</f>
        <v>1054843</v>
      </c>
    </row>
    <row r="87" spans="1:3" ht="15">
      <c r="A87" s="11"/>
      <c r="C87" s="7"/>
    </row>
    <row r="88" spans="1:3" ht="15">
      <c r="A88" s="11"/>
      <c r="C88" s="7"/>
    </row>
    <row r="89" spans="1:3" ht="15">
      <c r="A89" s="11"/>
      <c r="C89" s="7"/>
    </row>
    <row r="91" spans="1:2" ht="13.5">
      <c r="A91" s="11" t="s">
        <v>21</v>
      </c>
      <c r="B91" s="16" t="s">
        <v>109</v>
      </c>
    </row>
    <row r="92" spans="1:3" ht="15">
      <c r="A92" s="12" t="s">
        <v>110</v>
      </c>
      <c r="C92" s="7">
        <v>528342</v>
      </c>
    </row>
    <row r="93" spans="1:3" ht="15">
      <c r="A93" s="12" t="s">
        <v>22</v>
      </c>
      <c r="C93" s="7">
        <v>0</v>
      </c>
    </row>
    <row r="94" ht="13.5">
      <c r="A94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</dc:creator>
  <cp:keywords/>
  <dc:description/>
  <cp:lastModifiedBy>Sergey Grushin</cp:lastModifiedBy>
  <cp:lastPrinted>2014-12-05T11:54:05Z</cp:lastPrinted>
  <dcterms:created xsi:type="dcterms:W3CDTF">2012-11-08T17:05:31Z</dcterms:created>
  <dcterms:modified xsi:type="dcterms:W3CDTF">2016-11-29T01:47:40Z</dcterms:modified>
  <cp:category/>
  <cp:version/>
  <cp:contentType/>
  <cp:contentStatus/>
</cp:coreProperties>
</file>